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<sst xmlns="http://schemas.openxmlformats.org/spreadsheetml/2006/main" count="166" uniqueCount="136">
  <si>
    <t>KESE ZA KRV I FILTERI ZA KRV</t>
  </si>
  <si>
    <t>FILTERI I MEMBRANE ZA FRAKCIONISANJE</t>
  </si>
  <si>
    <t>HEMIKALIJE</t>
  </si>
  <si>
    <t xml:space="preserve">MATERIJAL ZA TEHNIČKO ODRŽAVANJE </t>
  </si>
  <si>
    <t>MATERIJAL  ZA VOZNI PARK</t>
  </si>
  <si>
    <t xml:space="preserve">HRANA ZA DAVAOCE
</t>
  </si>
  <si>
    <t>REZERVNI DELOVI ZA OPREMU</t>
  </si>
  <si>
    <t>RAZNA OPREMA</t>
  </si>
  <si>
    <t xml:space="preserve">SETOVI </t>
  </si>
  <si>
    <t>REAGENSI ZA LABORATORIJSKU DIJAGNOSTIKU</t>
  </si>
  <si>
    <t>Reagensi za imunohemijska ispitivanja</t>
  </si>
  <si>
    <t>Reagensi za biohemijska ispitivanja</t>
  </si>
  <si>
    <t>Reagensi za tromboelastometriju</t>
  </si>
  <si>
    <t>Test serumi za tipizaciju krvno grupnih antigena u ml</t>
  </si>
  <si>
    <t>DOBRA</t>
  </si>
  <si>
    <t>USLUGE</t>
  </si>
  <si>
    <t xml:space="preserve">             Ukupno</t>
  </si>
  <si>
    <t xml:space="preserve">Reagensi i i kartice za odredjivanje krvnih grupa u mikroepruveti          </t>
  </si>
  <si>
    <t>Imunohematoloska testiranja krvi dobrovoljnih davalaca</t>
  </si>
  <si>
    <t>Molekularna HLA  tipizacija i genotipizacija eritrocitnih (RBC) i trombocitnih (HPA) antigena</t>
  </si>
  <si>
    <t>USLUGE TRANSPORTA</t>
  </si>
  <si>
    <t>IZVRSENJE HOTELSKIH USLUGA</t>
  </si>
  <si>
    <t>OSIGURANJE IMOVINE I LICA</t>
  </si>
  <si>
    <t>USLUGE ODRZAVANJA HIGIJENE</t>
  </si>
  <si>
    <t>SMS PORUKE ZA DOBROVOLJNE DAVAOCE KRVI</t>
  </si>
  <si>
    <t>USLUGE DISTRIBUCIJE ELEKTRICNE ENERGIJE</t>
  </si>
  <si>
    <t>USLUGE MOBILNE TELEFONIJE</t>
  </si>
  <si>
    <t>IZVRSENJE USLUGE KOMUNIKACIJE SA UC</t>
  </si>
  <si>
    <t>USLUGE POPRAVKE INFORMATICKE OPREME</t>
  </si>
  <si>
    <t xml:space="preserve">           Ukupno</t>
  </si>
  <si>
    <t>KRV,DRUGI PRODUKTI OD KRVI I TECNA PLAZMA</t>
  </si>
  <si>
    <t>REPREZENTACIJE</t>
  </si>
  <si>
    <t>NEOPHODNA ISPITIVANJA U PROCESU PROIZVODNJE STABILNIH KRVNIH PRODUKATA</t>
  </si>
  <si>
    <t>USLUGA ISPITIVANJA PRISUSTVA HCV VIRUSA PCR METODOM-NEMACKA,ULM</t>
  </si>
  <si>
    <t>PRENATALNA DIJAGNOSTIKA HEMOFILIJE MOLEKULARNIM METODAMA(LJUBLJANA)</t>
  </si>
  <si>
    <t>POSTANSKE I TELEKOMUNIKACIONE USLUGE</t>
  </si>
  <si>
    <t>KOMUNALNE USLUGE</t>
  </si>
  <si>
    <t>RADOVI</t>
  </si>
  <si>
    <t>UKUPNO</t>
  </si>
  <si>
    <t>KANCELARIJSKI  MATERIJAL</t>
  </si>
  <si>
    <t>REAGENSI ZA ISPITIVANJE KRVNIH GRUPA I RH FAKTORA DOBROVOLJNIH DAVALACA</t>
  </si>
  <si>
    <t>TESTOVI ZA TRANSMISIVNE BOLESTI</t>
  </si>
  <si>
    <t>NAFTNI DERIVATI  (goriva)</t>
  </si>
  <si>
    <t>Reagensi za HLA tipizacije sa potrošnim materijalom</t>
  </si>
  <si>
    <t xml:space="preserve">  Str 25</t>
  </si>
  <si>
    <t xml:space="preserve">   Str 1</t>
  </si>
  <si>
    <t xml:space="preserve"> Str 2</t>
  </si>
  <si>
    <t xml:space="preserve"> Str 3</t>
  </si>
  <si>
    <t xml:space="preserve">  Str 4</t>
  </si>
  <si>
    <t xml:space="preserve">  Str 33-34</t>
  </si>
  <si>
    <t xml:space="preserve">  Str 49</t>
  </si>
  <si>
    <t xml:space="preserve">  Str 50</t>
  </si>
  <si>
    <t xml:space="preserve">  Str 59</t>
  </si>
  <si>
    <t xml:space="preserve">  Str 60</t>
  </si>
  <si>
    <t xml:space="preserve">  Str 2</t>
  </si>
  <si>
    <t xml:space="preserve">  Str 3</t>
  </si>
  <si>
    <t xml:space="preserve">  Str 4- 6</t>
  </si>
  <si>
    <t>Procenjena vrednost javne nabavke</t>
  </si>
  <si>
    <t xml:space="preserve">Elisa testovi sa  potrosnim materijalom za transmisivne bolesti </t>
  </si>
  <si>
    <t xml:space="preserve"> Testovi za transmisivne bolesti sa potrosnim materijalom metodom hemiluminisencije </t>
  </si>
  <si>
    <t>Potvrdni testovi za testiranje na markere transfuzijom prenosive bolesti</t>
  </si>
  <si>
    <t xml:space="preserve">  Str 8</t>
  </si>
  <si>
    <t xml:space="preserve">  Str 5</t>
  </si>
  <si>
    <t>Serumi za proizvodnu test reagenasa</t>
  </si>
  <si>
    <t xml:space="preserve">  Str 27</t>
  </si>
  <si>
    <t xml:space="preserve">  Str 28-31</t>
  </si>
  <si>
    <t xml:space="preserve">  Str 32</t>
  </si>
  <si>
    <t xml:space="preserve">  Str 35-36</t>
  </si>
  <si>
    <t xml:space="preserve">  Str 37-40</t>
  </si>
  <si>
    <t xml:space="preserve">  Str 41-42</t>
  </si>
  <si>
    <t xml:space="preserve">  Str 43-48</t>
  </si>
  <si>
    <t xml:space="preserve">  Str 51</t>
  </si>
  <si>
    <t xml:space="preserve">  Str 52</t>
  </si>
  <si>
    <t>POTROŠNI MEDICINSKI MATERIJAL</t>
  </si>
  <si>
    <t>PLOČICE ZA STERILNU KONEKCIJU</t>
  </si>
  <si>
    <t>DEZINFEKCIONI I HIGIJENSKI MATERIJAL</t>
  </si>
  <si>
    <t xml:space="preserve">  Str 53</t>
  </si>
  <si>
    <t xml:space="preserve">  Str 79</t>
  </si>
  <si>
    <t>REAGENSI ZA KONTROLU LEKOVA</t>
  </si>
  <si>
    <t xml:space="preserve">  Str 80</t>
  </si>
  <si>
    <t>ZAŠTITNA ODEĆA, OBUĆA, KECELJE I NAOČARE</t>
  </si>
  <si>
    <t xml:space="preserve">  Str 81</t>
  </si>
  <si>
    <t>SREDSTVA ZA ODRŽAVANJE OPREME(ALAT)</t>
  </si>
  <si>
    <t xml:space="preserve">  Str 82</t>
  </si>
  <si>
    <t xml:space="preserve"> RAČUNARSKA OPREMA I POTROŠNI KOMPJUTERSKI MATERIJAL</t>
  </si>
  <si>
    <t>MALI ZNAK PAŽNJE ZA DDK</t>
  </si>
  <si>
    <t>NOVOGODIŠNJI POKLON ZA VOLONTERE I PARTNERE</t>
  </si>
  <si>
    <t>SIGNATURE I NALEPNICE</t>
  </si>
  <si>
    <t xml:space="preserve">  Str 42</t>
  </si>
  <si>
    <t>AMBALAŽA</t>
  </si>
  <si>
    <t>Ostali reagensi neophodni za rad i kontrolu u ITKS</t>
  </si>
  <si>
    <t xml:space="preserve">  Str 26</t>
  </si>
  <si>
    <t xml:space="preserve">  Str 18-20</t>
  </si>
  <si>
    <t xml:space="preserve">  Str 11-17</t>
  </si>
  <si>
    <t>ŠTAMPANI MOTIVACIONI MATERIJAL ZA DDK</t>
  </si>
  <si>
    <t xml:space="preserve">  Str 54</t>
  </si>
  <si>
    <t>IZVRSENJE USLUGE ŠTAMPANJA</t>
  </si>
  <si>
    <t xml:space="preserve">  Str 55-57</t>
  </si>
  <si>
    <t xml:space="preserve">  Str 58</t>
  </si>
  <si>
    <t>IZVRSENJE USLUGE ODRŽAVANJA SEMINARA ZA SEKRETARE CRVENOG KRSTA</t>
  </si>
  <si>
    <t>USLUGE ODRŽAVANJA OPREME</t>
  </si>
  <si>
    <t xml:space="preserve">  Str 78</t>
  </si>
  <si>
    <t>USLUGE ODRŽAVANJA VOZNOG PARKA</t>
  </si>
  <si>
    <t xml:space="preserve">  Str 83</t>
  </si>
  <si>
    <t xml:space="preserve">  Str 84</t>
  </si>
  <si>
    <t xml:space="preserve">USLUGE KETERINGA </t>
  </si>
  <si>
    <t xml:space="preserve">  Str 85</t>
  </si>
  <si>
    <t>ČLANARINE</t>
  </si>
  <si>
    <t>Sertifikacija rada laboratorije za transmisivne bolesti u referentnoj ustanovi</t>
  </si>
  <si>
    <t>USLUGE OBRAZOVANJA I STRUČNOG USAVRŠAVANJA</t>
  </si>
  <si>
    <t>USLUGA GODIŠNJE PRETPLATE NA STRUČNE CASOPISE</t>
  </si>
  <si>
    <t xml:space="preserve">  Str 86</t>
  </si>
  <si>
    <t>USLUGA PRESS CLIPPING-A</t>
  </si>
  <si>
    <t>GODIŠNJA LICENCA ZA ANTIVIRUS PROGRAM</t>
  </si>
  <si>
    <t xml:space="preserve">SERVISIRANJE PROTIVPOŽARNE CENTRALE </t>
  </si>
  <si>
    <t xml:space="preserve">  Str 87</t>
  </si>
  <si>
    <t>INTERNET</t>
  </si>
  <si>
    <t>SERVISIRANJE VATROGASNIH APARATA</t>
  </si>
  <si>
    <t xml:space="preserve">  Str 88</t>
  </si>
  <si>
    <t>USLUGE DERATIZACIJE, DEZINSEKCIJE I DEZINFEKCIJE PROSTORIJA ITKS</t>
  </si>
  <si>
    <t>USLUGE PROGRAMERA I ODRŽAVANJA RAČUNARA</t>
  </si>
  <si>
    <t>PERIODIČNI PREGLEDI ZAPOSLENIH</t>
  </si>
  <si>
    <t>ZAKUP HLADNJAČE</t>
  </si>
  <si>
    <t>USLUGE SERVISIRANJA I ODRŽAVANJA FOTOKOPIR APARATA</t>
  </si>
  <si>
    <t>KREČENJE</t>
  </si>
  <si>
    <t>SADRŽAJ PLANA NABAVKI  ZA 2017. GODINU</t>
  </si>
  <si>
    <t>BEŽIČNI TELEFON</t>
  </si>
  <si>
    <t>STOLICE</t>
  </si>
  <si>
    <t xml:space="preserve">  Str 5-8</t>
  </si>
  <si>
    <t xml:space="preserve">  Str 9-10</t>
  </si>
  <si>
    <t>Fenotipiranje davalaca retkih krvnih grupa</t>
  </si>
  <si>
    <t xml:space="preserve">Hematološki reagensi </t>
  </si>
  <si>
    <t xml:space="preserve">  Str 24</t>
  </si>
  <si>
    <t xml:space="preserve">  Str 21-23</t>
  </si>
  <si>
    <t xml:space="preserve">  Str 61-67</t>
  </si>
  <si>
    <t xml:space="preserve">  Str 77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</si>
</sst>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/>
    </xf>
    <xf numFmtId="180" fontId="44" fillId="33" borderId="10" xfId="42" applyFont="1" applyFill="1" applyBorder="1" applyAlignment="1">
      <alignment/>
    </xf>
    <xf numFmtId="0" fontId="0" fillId="33" borderId="12" xfId="0" applyFill="1" applyBorder="1" applyAlignment="1">
      <alignment/>
    </xf>
    <xf numFmtId="180" fontId="44" fillId="18" borderId="10" xfId="0" applyNumberFormat="1" applyFont="1" applyFill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4" xfId="0" applyFill="1" applyBorder="1" applyAlignment="1">
      <alignment/>
    </xf>
    <xf numFmtId="0" fontId="47" fillId="18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180" fontId="44" fillId="19" borderId="10" xfId="0" applyNumberFormat="1" applyFont="1" applyFill="1" applyBorder="1" applyAlignment="1">
      <alignment/>
    </xf>
    <xf numFmtId="180" fontId="44" fillId="16" borderId="10" xfId="42" applyFont="1" applyFill="1" applyBorder="1" applyAlignment="1">
      <alignment/>
    </xf>
    <xf numFmtId="0" fontId="0" fillId="16" borderId="11" xfId="0" applyFill="1" applyBorder="1" applyAlignment="1">
      <alignment/>
    </xf>
    <xf numFmtId="0" fontId="44" fillId="14" borderId="16" xfId="0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wrapText="1"/>
    </xf>
    <xf numFmtId="180" fontId="44" fillId="33" borderId="0" xfId="42" applyFont="1" applyFill="1" applyBorder="1" applyAlignment="1">
      <alignment/>
    </xf>
    <xf numFmtId="0" fontId="44" fillId="33" borderId="17" xfId="0" applyFont="1" applyFill="1" applyBorder="1" applyAlignment="1">
      <alignment wrapText="1"/>
    </xf>
    <xf numFmtId="180" fontId="44" fillId="33" borderId="17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180" fontId="44" fillId="33" borderId="18" xfId="42" applyFont="1" applyFill="1" applyBorder="1" applyAlignment="1">
      <alignment/>
    </xf>
    <xf numFmtId="0" fontId="0" fillId="33" borderId="16" xfId="0" applyFill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33" borderId="0" xfId="0" applyFont="1" applyFill="1" applyAlignment="1">
      <alignment/>
    </xf>
    <xf numFmtId="180" fontId="45" fillId="33" borderId="0" xfId="42" applyFont="1" applyFill="1" applyBorder="1" applyAlignment="1">
      <alignment/>
    </xf>
    <xf numFmtId="171" fontId="45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0" fontId="45" fillId="0" borderId="0" xfId="0" applyFont="1" applyAlignment="1">
      <alignment/>
    </xf>
    <xf numFmtId="180" fontId="4" fillId="33" borderId="10" xfId="42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180" fontId="4" fillId="33" borderId="18" xfId="42" applyFont="1" applyFill="1" applyBorder="1" applyAlignment="1">
      <alignment/>
    </xf>
    <xf numFmtId="0" fontId="5" fillId="33" borderId="12" xfId="0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0" fontId="22" fillId="33" borderId="19" xfId="56" applyFont="1" applyFill="1" applyBorder="1" applyAlignment="1">
      <alignment horizontal="center" vertical="center" wrapText="1"/>
      <protection/>
    </xf>
    <xf numFmtId="180" fontId="5" fillId="33" borderId="19" xfId="42" applyFont="1" applyFill="1" applyBorder="1" applyAlignment="1">
      <alignment/>
    </xf>
    <xf numFmtId="0" fontId="22" fillId="33" borderId="14" xfId="56" applyFont="1" applyFill="1" applyBorder="1" applyAlignment="1">
      <alignment horizontal="center" vertical="center"/>
      <protection/>
    </xf>
    <xf numFmtId="0" fontId="22" fillId="33" borderId="19" xfId="56" applyFont="1" applyFill="1" applyBorder="1" applyAlignment="1">
      <alignment horizontal="center" vertical="center"/>
      <protection/>
    </xf>
    <xf numFmtId="0" fontId="5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22" fillId="33" borderId="11" xfId="56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/>
    </xf>
    <xf numFmtId="171" fontId="5" fillId="33" borderId="19" xfId="0" applyNumberFormat="1" applyFont="1" applyFill="1" applyBorder="1" applyAlignment="1">
      <alignment horizontal="center"/>
    </xf>
    <xf numFmtId="0" fontId="4" fillId="33" borderId="11" xfId="57" applyFont="1" applyFill="1" applyBorder="1">
      <alignment/>
      <protection/>
    </xf>
    <xf numFmtId="0" fontId="5" fillId="33" borderId="17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22" fillId="33" borderId="20" xfId="56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vertical="center"/>
      <protection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180" fontId="23" fillId="33" borderId="0" xfId="0" applyNumberFormat="1" applyFont="1" applyFill="1" applyBorder="1" applyAlignment="1">
      <alignment horizontal="left"/>
    </xf>
    <xf numFmtId="0" fontId="5" fillId="33" borderId="20" xfId="57" applyFont="1" applyFill="1" applyBorder="1" applyAlignment="1">
      <alignment vertical="center"/>
      <protection/>
    </xf>
    <xf numFmtId="0" fontId="5" fillId="33" borderId="20" xfId="0" applyFont="1" applyFill="1" applyBorder="1" applyAlignment="1">
      <alignment/>
    </xf>
    <xf numFmtId="180" fontId="5" fillId="33" borderId="19" xfId="42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0" fontId="22" fillId="33" borderId="23" xfId="56" applyFont="1" applyFill="1" applyBorder="1" applyAlignment="1">
      <alignment horizontal="center" vertical="center" wrapText="1"/>
      <protection/>
    </xf>
    <xf numFmtId="0" fontId="23" fillId="33" borderId="20" xfId="0" applyFont="1" applyFill="1" applyBorder="1" applyAlignment="1">
      <alignment horizontal="left" vertical="center" wrapText="1"/>
    </xf>
    <xf numFmtId="180" fontId="5" fillId="33" borderId="23" xfId="42" applyFont="1" applyFill="1" applyBorder="1" applyAlignment="1">
      <alignment vertical="center" wrapText="1"/>
    </xf>
    <xf numFmtId="0" fontId="5" fillId="33" borderId="15" xfId="57" applyFont="1" applyFill="1" applyBorder="1" applyAlignment="1">
      <alignment vertical="center"/>
      <protection/>
    </xf>
    <xf numFmtId="0" fontId="5" fillId="33" borderId="17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0" xfId="57" applyFont="1" applyFill="1" applyBorder="1" applyAlignment="1">
      <alignment vertical="center"/>
      <protection/>
    </xf>
    <xf numFmtId="0" fontId="4" fillId="33" borderId="11" xfId="57" applyFont="1" applyFill="1" applyBorder="1">
      <alignment/>
      <protection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vertical="center"/>
    </xf>
    <xf numFmtId="179" fontId="0" fillId="0" borderId="0" xfId="0" applyNumberFormat="1" applyAlignment="1">
      <alignment/>
    </xf>
    <xf numFmtId="180" fontId="45" fillId="33" borderId="0" xfId="0" applyNumberFormat="1" applyFont="1" applyFill="1" applyBorder="1" applyAlignment="1">
      <alignment/>
    </xf>
    <xf numFmtId="180" fontId="4" fillId="33" borderId="10" xfId="42" applyFont="1" applyFill="1" applyBorder="1" applyAlignment="1">
      <alignment vertical="center"/>
    </xf>
    <xf numFmtId="180" fontId="48" fillId="14" borderId="12" xfId="0" applyNumberFormat="1" applyFont="1" applyFill="1" applyBorder="1" applyAlignment="1">
      <alignment/>
    </xf>
    <xf numFmtId="0" fontId="5" fillId="33" borderId="20" xfId="56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48" fillId="18" borderId="11" xfId="0" applyFont="1" applyFill="1" applyBorder="1" applyAlignment="1">
      <alignment wrapText="1"/>
    </xf>
    <xf numFmtId="0" fontId="49" fillId="18" borderId="16" xfId="0" applyFont="1" applyFill="1" applyBorder="1" applyAlignment="1">
      <alignment wrapText="1"/>
    </xf>
    <xf numFmtId="0" fontId="49" fillId="18" borderId="12" xfId="0" applyFont="1" applyFill="1" applyBorder="1" applyAlignment="1">
      <alignment wrapText="1"/>
    </xf>
    <xf numFmtId="0" fontId="4" fillId="33" borderId="11" xfId="57" applyFont="1" applyFill="1" applyBorder="1" applyAlignment="1">
      <alignment horizontal="left" wrapText="1"/>
      <protection/>
    </xf>
    <xf numFmtId="0" fontId="5" fillId="33" borderId="16" xfId="57" applyFont="1" applyFill="1" applyBorder="1" applyAlignment="1">
      <alignment horizontal="left" wrapText="1"/>
      <protection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33" borderId="11" xfId="56" applyFont="1" applyFill="1" applyBorder="1" applyAlignment="1">
      <alignment wrapText="1"/>
      <protection/>
    </xf>
    <xf numFmtId="0" fontId="4" fillId="33" borderId="11" xfId="57" applyFont="1" applyFill="1" applyBorder="1" applyAlignment="1">
      <alignment wrapText="1"/>
      <protection/>
    </xf>
    <xf numFmtId="0" fontId="0" fillId="33" borderId="16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" fillId="33" borderId="11" xfId="57" applyFont="1" applyFill="1" applyBorder="1" applyAlignment="1">
      <alignment horizontal="left" vertical="top" wrapText="1"/>
      <protection/>
    </xf>
    <xf numFmtId="0" fontId="50" fillId="19" borderId="23" xfId="0" applyFont="1" applyFill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center" wrapText="1"/>
    </xf>
    <xf numFmtId="0" fontId="50" fillId="18" borderId="23" xfId="0" applyFont="1" applyFill="1" applyBorder="1" applyAlignment="1">
      <alignment horizontal="center" vertical="center" wrapText="1"/>
    </xf>
    <xf numFmtId="0" fontId="50" fillId="18" borderId="18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vertical="center" wrapText="1"/>
      <protection/>
    </xf>
    <xf numFmtId="0" fontId="3" fillId="33" borderId="10" xfId="56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wrapText="1"/>
    </xf>
    <xf numFmtId="0" fontId="3" fillId="33" borderId="10" xfId="57" applyFont="1" applyFill="1" applyBorder="1" applyAlignment="1">
      <alignment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0" fontId="48" fillId="19" borderId="15" xfId="0" applyFont="1" applyFill="1" applyBorder="1" applyAlignment="1">
      <alignment horizontal="center" vertical="center" wrapText="1"/>
    </xf>
    <xf numFmtId="0" fontId="48" fillId="19" borderId="17" xfId="0" applyFont="1" applyFill="1" applyBorder="1" applyAlignment="1">
      <alignment horizontal="center" vertical="center" wrapText="1"/>
    </xf>
    <xf numFmtId="0" fontId="48" fillId="19" borderId="22" xfId="0" applyFont="1" applyFill="1" applyBorder="1" applyAlignment="1">
      <alignment horizontal="center" vertical="center" wrapText="1"/>
    </xf>
    <xf numFmtId="0" fontId="48" fillId="19" borderId="14" xfId="0" applyFont="1" applyFill="1" applyBorder="1" applyAlignment="1">
      <alignment horizontal="center" vertical="center" wrapText="1"/>
    </xf>
    <xf numFmtId="0" fontId="48" fillId="19" borderId="13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5" fillId="33" borderId="2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18" borderId="15" xfId="0" applyFont="1" applyFill="1" applyBorder="1" applyAlignment="1">
      <alignment horizontal="center" vertical="center" wrapText="1"/>
    </xf>
    <xf numFmtId="0" fontId="48" fillId="18" borderId="17" xfId="0" applyFont="1" applyFill="1" applyBorder="1" applyAlignment="1">
      <alignment horizontal="center" vertical="center" wrapText="1"/>
    </xf>
    <xf numFmtId="0" fontId="48" fillId="18" borderId="22" xfId="0" applyFont="1" applyFill="1" applyBorder="1" applyAlignment="1">
      <alignment horizontal="center" vertical="center" wrapText="1"/>
    </xf>
    <xf numFmtId="0" fontId="48" fillId="18" borderId="14" xfId="0" applyFont="1" applyFill="1" applyBorder="1" applyAlignment="1">
      <alignment horizontal="center" vertical="center" wrapText="1"/>
    </xf>
    <xf numFmtId="0" fontId="48" fillId="18" borderId="13" xfId="0" applyFont="1" applyFill="1" applyBorder="1" applyAlignment="1">
      <alignment horizontal="center" vertical="center" wrapText="1"/>
    </xf>
    <xf numFmtId="0" fontId="48" fillId="18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44" fillId="33" borderId="16" xfId="0" applyFont="1" applyFill="1" applyBorder="1" applyAlignment="1">
      <alignment wrapText="1"/>
    </xf>
    <xf numFmtId="0" fontId="4" fillId="33" borderId="11" xfId="56" applyFont="1" applyFill="1" applyBorder="1" applyAlignment="1">
      <alignment wrapText="1"/>
      <protection/>
    </xf>
    <xf numFmtId="0" fontId="5" fillId="33" borderId="2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4" fillId="33" borderId="15" xfId="57" applyFont="1" applyFill="1" applyBorder="1" applyAlignment="1">
      <alignment horizontal="left" vertical="top" wrapText="1"/>
      <protection/>
    </xf>
    <xf numFmtId="0" fontId="4" fillId="33" borderId="17" xfId="57" applyFont="1" applyFill="1" applyBorder="1" applyAlignment="1">
      <alignment horizontal="left" vertical="top" wrapText="1"/>
      <protection/>
    </xf>
    <xf numFmtId="0" fontId="4" fillId="33" borderId="11" xfId="57" applyFont="1" applyFill="1" applyBorder="1" applyAlignment="1">
      <alignment vertical="top" wrapText="1"/>
      <protection/>
    </xf>
    <xf numFmtId="0" fontId="4" fillId="33" borderId="16" xfId="0" applyFont="1" applyFill="1" applyBorder="1" applyAlignment="1">
      <alignment vertical="top" wrapText="1"/>
    </xf>
    <xf numFmtId="0" fontId="48" fillId="14" borderId="11" xfId="0" applyFont="1" applyFill="1" applyBorder="1" applyAlignment="1">
      <alignment wrapText="1"/>
    </xf>
    <xf numFmtId="0" fontId="49" fillId="0" borderId="16" xfId="0" applyFont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8" fillId="16" borderId="16" xfId="0" applyFont="1" applyFill="1" applyBorder="1" applyAlignment="1">
      <alignment wrapText="1"/>
    </xf>
    <xf numFmtId="0" fontId="48" fillId="16" borderId="12" xfId="0" applyFont="1" applyFill="1" applyBorder="1" applyAlignment="1">
      <alignment wrapText="1"/>
    </xf>
    <xf numFmtId="0" fontId="44" fillId="33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3" borderId="11" xfId="57" applyFont="1" applyFill="1" applyBorder="1" applyAlignment="1">
      <alignment wrapText="1"/>
      <protection/>
    </xf>
    <xf numFmtId="0" fontId="4" fillId="33" borderId="16" xfId="57" applyFont="1" applyFill="1" applyBorder="1" applyAlignment="1">
      <alignment wrapText="1"/>
      <protection/>
    </xf>
    <xf numFmtId="0" fontId="48" fillId="19" borderId="11" xfId="0" applyFont="1" applyFill="1" applyBorder="1" applyAlignment="1">
      <alignment wrapText="1"/>
    </xf>
    <xf numFmtId="0" fontId="48" fillId="19" borderId="16" xfId="0" applyFont="1" applyFill="1" applyBorder="1" applyAlignment="1">
      <alignment wrapText="1"/>
    </xf>
    <xf numFmtId="0" fontId="48" fillId="19" borderId="12" xfId="0" applyFont="1" applyFill="1" applyBorder="1" applyAlignment="1">
      <alignment wrapText="1"/>
    </xf>
    <xf numFmtId="0" fontId="4" fillId="33" borderId="2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tabSelected="1" zoomScalePageLayoutView="0" workbookViewId="0" topLeftCell="A16">
      <selection activeCell="I35" sqref="I35"/>
    </sheetView>
  </sheetViews>
  <sheetFormatPr defaultColWidth="9.140625" defaultRowHeight="15"/>
  <cols>
    <col min="1" max="1" width="5.8515625" style="12" customWidth="1"/>
    <col min="2" max="2" width="5.421875" style="0" customWidth="1"/>
    <col min="9" max="9" width="26.7109375" style="0" customWidth="1"/>
    <col min="10" max="10" width="19.421875" style="0" bestFit="1" customWidth="1"/>
    <col min="11" max="11" width="15.7109375" style="31" bestFit="1" customWidth="1"/>
    <col min="12" max="12" width="16.7109375" style="31" bestFit="1" customWidth="1"/>
    <col min="13" max="15" width="15.7109375" style="31" bestFit="1" customWidth="1"/>
    <col min="16" max="16" width="9.140625" style="31" customWidth="1"/>
    <col min="17" max="17" width="31.7109375" style="31" customWidth="1"/>
    <col min="18" max="47" width="9.140625" style="31" customWidth="1"/>
  </cols>
  <sheetData>
    <row r="1" spans="2:12" ht="18.75">
      <c r="B1" s="120" t="s">
        <v>125</v>
      </c>
      <c r="C1" s="121"/>
      <c r="D1" s="120"/>
      <c r="E1" s="120"/>
      <c r="F1" s="120"/>
      <c r="G1" s="120"/>
      <c r="H1" s="120"/>
      <c r="I1" s="120"/>
      <c r="J1" s="120"/>
      <c r="K1" s="29"/>
      <c r="L1" s="29"/>
    </row>
    <row r="2" spans="11:12" ht="15">
      <c r="K2" s="29"/>
      <c r="L2" s="29"/>
    </row>
    <row r="3" spans="2:12" ht="0.75" customHeight="1">
      <c r="B3" s="7"/>
      <c r="C3" s="7"/>
      <c r="D3" s="7"/>
      <c r="E3" s="7"/>
      <c r="F3" s="7"/>
      <c r="G3" s="7"/>
      <c r="H3" s="7"/>
      <c r="I3" s="7"/>
      <c r="J3" s="7"/>
      <c r="K3" s="29"/>
      <c r="L3" s="29"/>
    </row>
    <row r="4" spans="2:12" ht="15" customHeight="1">
      <c r="B4" s="11"/>
      <c r="C4" s="122" t="s">
        <v>14</v>
      </c>
      <c r="D4" s="123"/>
      <c r="E4" s="123"/>
      <c r="F4" s="123"/>
      <c r="G4" s="123"/>
      <c r="H4" s="123"/>
      <c r="I4" s="124"/>
      <c r="J4" s="102" t="s">
        <v>57</v>
      </c>
      <c r="K4" s="48"/>
      <c r="L4" s="29"/>
    </row>
    <row r="5" spans="2:12" ht="11.25" customHeight="1">
      <c r="B5" s="8"/>
      <c r="C5" s="125"/>
      <c r="D5" s="126"/>
      <c r="E5" s="126"/>
      <c r="F5" s="126"/>
      <c r="G5" s="126"/>
      <c r="H5" s="126"/>
      <c r="I5" s="127"/>
      <c r="J5" s="103"/>
      <c r="K5" s="63"/>
      <c r="L5" s="29"/>
    </row>
    <row r="6" spans="2:12" ht="15">
      <c r="B6" s="1">
        <v>1</v>
      </c>
      <c r="C6" s="105" t="s">
        <v>0</v>
      </c>
      <c r="D6" s="106"/>
      <c r="E6" s="106"/>
      <c r="F6" s="106"/>
      <c r="G6" s="106"/>
      <c r="H6" s="106"/>
      <c r="I6" s="106"/>
      <c r="J6" s="4">
        <v>44715000</v>
      </c>
      <c r="K6" s="64" t="s">
        <v>45</v>
      </c>
      <c r="L6" s="29"/>
    </row>
    <row r="7" spans="2:12" ht="15">
      <c r="B7" s="1">
        <v>2</v>
      </c>
      <c r="C7" s="105" t="s">
        <v>8</v>
      </c>
      <c r="D7" s="105"/>
      <c r="E7" s="105"/>
      <c r="F7" s="106"/>
      <c r="G7" s="106"/>
      <c r="H7" s="106"/>
      <c r="I7" s="106"/>
      <c r="J7" s="4">
        <v>42598000</v>
      </c>
      <c r="K7" s="65" t="s">
        <v>46</v>
      </c>
      <c r="L7" s="29"/>
    </row>
    <row r="8" spans="2:12" ht="15">
      <c r="B8" s="2">
        <v>3</v>
      </c>
      <c r="C8" s="107" t="s">
        <v>74</v>
      </c>
      <c r="D8" s="107"/>
      <c r="E8" s="107"/>
      <c r="F8" s="106"/>
      <c r="G8" s="106"/>
      <c r="H8" s="106"/>
      <c r="I8" s="106"/>
      <c r="J8" s="4">
        <v>6000000</v>
      </c>
      <c r="K8" s="64" t="s">
        <v>54</v>
      </c>
      <c r="L8" s="29"/>
    </row>
    <row r="9" spans="2:12" ht="15">
      <c r="B9" s="1">
        <v>4</v>
      </c>
      <c r="C9" s="108" t="s">
        <v>41</v>
      </c>
      <c r="D9" s="97"/>
      <c r="E9" s="97"/>
      <c r="F9" s="97"/>
      <c r="G9" s="97"/>
      <c r="H9" s="97"/>
      <c r="I9" s="98"/>
      <c r="J9" s="4">
        <f>+J10+J11+J12</f>
        <v>64504000</v>
      </c>
      <c r="K9" s="65" t="s">
        <v>47</v>
      </c>
      <c r="L9" s="29"/>
    </row>
    <row r="10" spans="2:12" ht="15">
      <c r="B10" s="70"/>
      <c r="C10" s="73" t="s">
        <v>59</v>
      </c>
      <c r="D10" s="74"/>
      <c r="E10" s="74"/>
      <c r="F10" s="74"/>
      <c r="G10" s="74"/>
      <c r="H10" s="74"/>
      <c r="I10" s="75"/>
      <c r="J10" s="72">
        <v>44366000</v>
      </c>
      <c r="K10" s="71" t="s">
        <v>55</v>
      </c>
      <c r="L10" s="81"/>
    </row>
    <row r="11" spans="2:12" ht="15">
      <c r="B11" s="43"/>
      <c r="C11" s="117" t="s">
        <v>58</v>
      </c>
      <c r="D11" s="118"/>
      <c r="E11" s="118"/>
      <c r="F11" s="118"/>
      <c r="G11" s="118"/>
      <c r="H11" s="118"/>
      <c r="I11" s="119"/>
      <c r="J11" s="44">
        <v>17658000</v>
      </c>
      <c r="K11" s="64" t="s">
        <v>55</v>
      </c>
      <c r="L11" s="32"/>
    </row>
    <row r="12" spans="2:12" ht="15">
      <c r="B12" s="57"/>
      <c r="C12" s="131" t="s">
        <v>60</v>
      </c>
      <c r="D12" s="132"/>
      <c r="E12" s="132"/>
      <c r="F12" s="132"/>
      <c r="G12" s="132"/>
      <c r="H12" s="132"/>
      <c r="I12" s="133"/>
      <c r="J12" s="68">
        <v>2480000</v>
      </c>
      <c r="K12" s="64" t="s">
        <v>55</v>
      </c>
      <c r="L12" s="32"/>
    </row>
    <row r="13" spans="2:12" ht="15">
      <c r="B13" s="45">
        <v>5</v>
      </c>
      <c r="C13" s="104" t="s">
        <v>40</v>
      </c>
      <c r="D13" s="93"/>
      <c r="E13" s="93"/>
      <c r="F13" s="93"/>
      <c r="G13" s="93"/>
      <c r="H13" s="93"/>
      <c r="I13" s="94"/>
      <c r="J13" s="42">
        <f>+J14+J15+J16+J17+J18</f>
        <v>53615942</v>
      </c>
      <c r="K13" s="78" t="s">
        <v>56</v>
      </c>
      <c r="L13" s="29"/>
    </row>
    <row r="14" spans="2:12" ht="15">
      <c r="B14" s="46"/>
      <c r="C14" s="84" t="s">
        <v>19</v>
      </c>
      <c r="D14" s="85"/>
      <c r="E14" s="85"/>
      <c r="F14" s="86"/>
      <c r="G14" s="86"/>
      <c r="H14" s="86"/>
      <c r="I14" s="87"/>
      <c r="J14" s="44">
        <v>2072500</v>
      </c>
      <c r="K14" s="64" t="s">
        <v>48</v>
      </c>
      <c r="L14" s="29"/>
    </row>
    <row r="15" spans="2:12" ht="15">
      <c r="B15" s="46"/>
      <c r="C15" s="84" t="s">
        <v>18</v>
      </c>
      <c r="D15" s="85"/>
      <c r="E15" s="85"/>
      <c r="F15" s="134"/>
      <c r="G15" s="134"/>
      <c r="H15" s="134"/>
      <c r="I15" s="135"/>
      <c r="J15" s="44">
        <v>25138500</v>
      </c>
      <c r="K15" s="64" t="s">
        <v>62</v>
      </c>
      <c r="L15" s="29"/>
    </row>
    <row r="16" spans="1:47" s="30" customFormat="1" ht="15">
      <c r="A16" s="29"/>
      <c r="B16" s="46"/>
      <c r="C16" s="66" t="s">
        <v>17</v>
      </c>
      <c r="D16" s="58"/>
      <c r="E16" s="58"/>
      <c r="F16" s="59"/>
      <c r="G16" s="59"/>
      <c r="H16" s="59"/>
      <c r="I16" s="60"/>
      <c r="J16" s="68">
        <v>13451542</v>
      </c>
      <c r="K16" s="64" t="s">
        <v>128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s="30" customFormat="1" ht="15">
      <c r="A17" s="29"/>
      <c r="B17" s="46"/>
      <c r="C17" s="76" t="s">
        <v>130</v>
      </c>
      <c r="D17" s="58"/>
      <c r="E17" s="58"/>
      <c r="F17" s="59"/>
      <c r="G17" s="59"/>
      <c r="H17" s="59"/>
      <c r="I17" s="60"/>
      <c r="J17" s="68">
        <v>500000</v>
      </c>
      <c r="K17" s="64" t="s">
        <v>61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2:12" ht="15">
      <c r="B18" s="46"/>
      <c r="C18" s="47" t="s">
        <v>13</v>
      </c>
      <c r="D18" s="48"/>
      <c r="E18" s="48"/>
      <c r="F18" s="48"/>
      <c r="G18" s="48"/>
      <c r="H18" s="48"/>
      <c r="I18" s="49"/>
      <c r="J18" s="44">
        <v>12453400</v>
      </c>
      <c r="K18" s="64" t="s">
        <v>129</v>
      </c>
      <c r="L18" s="29"/>
    </row>
    <row r="19" spans="2:12" ht="15">
      <c r="B19" s="50">
        <v>6</v>
      </c>
      <c r="C19" s="51" t="s">
        <v>9</v>
      </c>
      <c r="D19" s="38"/>
      <c r="E19" s="38"/>
      <c r="F19" s="38"/>
      <c r="G19" s="38"/>
      <c r="H19" s="38"/>
      <c r="I19" s="41"/>
      <c r="J19" s="42">
        <f>+J20+J21+J22+J23+J24+J25+J26</f>
        <v>118329041</v>
      </c>
      <c r="K19" s="69"/>
      <c r="L19" s="29"/>
    </row>
    <row r="20" spans="1:47" s="30" customFormat="1" ht="15">
      <c r="A20" s="29"/>
      <c r="B20" s="46"/>
      <c r="C20" s="67" t="s">
        <v>43</v>
      </c>
      <c r="D20" s="59"/>
      <c r="E20" s="59"/>
      <c r="F20" s="59"/>
      <c r="G20" s="59"/>
      <c r="H20" s="59"/>
      <c r="I20" s="60"/>
      <c r="J20" s="68">
        <v>61853409</v>
      </c>
      <c r="K20" s="64" t="s">
        <v>93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2:12" ht="15">
      <c r="B21" s="46"/>
      <c r="C21" s="47" t="s">
        <v>131</v>
      </c>
      <c r="D21" s="48"/>
      <c r="E21" s="48"/>
      <c r="F21" s="48"/>
      <c r="G21" s="48"/>
      <c r="H21" s="48"/>
      <c r="I21" s="49"/>
      <c r="J21" s="52">
        <v>22148402</v>
      </c>
      <c r="K21" s="64" t="s">
        <v>92</v>
      </c>
      <c r="L21" s="29"/>
    </row>
    <row r="22" spans="1:47" s="36" customFormat="1" ht="15">
      <c r="A22" s="29"/>
      <c r="B22" s="46"/>
      <c r="C22" s="67" t="s">
        <v>10</v>
      </c>
      <c r="D22" s="59"/>
      <c r="E22" s="59"/>
      <c r="F22" s="59"/>
      <c r="G22" s="59"/>
      <c r="H22" s="59"/>
      <c r="I22" s="60"/>
      <c r="J22" s="68">
        <v>17470081</v>
      </c>
      <c r="K22" s="64" t="s">
        <v>133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1:47" s="18" customFormat="1" ht="15">
      <c r="A23" s="12"/>
      <c r="B23" s="46"/>
      <c r="C23" s="47" t="s">
        <v>11</v>
      </c>
      <c r="D23" s="48"/>
      <c r="E23" s="48"/>
      <c r="F23" s="48"/>
      <c r="G23" s="48"/>
      <c r="H23" s="48"/>
      <c r="I23" s="49"/>
      <c r="J23" s="44">
        <v>683960</v>
      </c>
      <c r="K23" s="64" t="s">
        <v>132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47" s="18" customFormat="1" ht="15">
      <c r="A24" s="12"/>
      <c r="B24" s="46"/>
      <c r="C24" s="47" t="s">
        <v>63</v>
      </c>
      <c r="D24" s="48"/>
      <c r="E24" s="48"/>
      <c r="F24" s="48"/>
      <c r="G24" s="48"/>
      <c r="H24" s="48"/>
      <c r="I24" s="49"/>
      <c r="J24" s="44">
        <v>9103100</v>
      </c>
      <c r="K24" s="64" t="s">
        <v>44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1:47" s="18" customFormat="1" ht="15">
      <c r="A25" s="12"/>
      <c r="B25" s="46"/>
      <c r="C25" s="47" t="s">
        <v>90</v>
      </c>
      <c r="D25" s="48"/>
      <c r="E25" s="48"/>
      <c r="F25" s="48"/>
      <c r="G25" s="48"/>
      <c r="H25" s="48"/>
      <c r="I25" s="49"/>
      <c r="J25" s="44">
        <v>550939</v>
      </c>
      <c r="K25" s="64" t="s">
        <v>91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47" s="18" customFormat="1" ht="15">
      <c r="A26" s="12"/>
      <c r="B26" s="46"/>
      <c r="C26" s="47" t="s">
        <v>12</v>
      </c>
      <c r="D26" s="48"/>
      <c r="E26" s="48"/>
      <c r="F26" s="48"/>
      <c r="G26" s="48"/>
      <c r="H26" s="48"/>
      <c r="I26" s="49"/>
      <c r="J26" s="44">
        <v>6519150</v>
      </c>
      <c r="K26" s="64" t="s">
        <v>64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18" customFormat="1" ht="15">
      <c r="A27" s="12"/>
      <c r="B27" s="39">
        <v>7</v>
      </c>
      <c r="C27" s="51" t="s">
        <v>73</v>
      </c>
      <c r="D27" s="61"/>
      <c r="E27" s="62"/>
      <c r="F27" s="38"/>
      <c r="G27" s="38"/>
      <c r="H27" s="38"/>
      <c r="I27" s="41"/>
      <c r="J27" s="37">
        <v>7703735</v>
      </c>
      <c r="K27" s="64" t="s">
        <v>65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</row>
    <row r="28" spans="1:47" s="18" customFormat="1" ht="15">
      <c r="A28" s="12"/>
      <c r="B28" s="39">
        <v>8</v>
      </c>
      <c r="C28" s="53" t="s">
        <v>1</v>
      </c>
      <c r="D28" s="38"/>
      <c r="E28" s="41"/>
      <c r="F28" s="38"/>
      <c r="G28" s="38"/>
      <c r="H28" s="38"/>
      <c r="I28" s="41"/>
      <c r="J28" s="37">
        <v>3474750</v>
      </c>
      <c r="K28" s="63" t="s">
        <v>66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</row>
    <row r="29" spans="1:47" s="18" customFormat="1" ht="15">
      <c r="A29" s="12"/>
      <c r="B29" s="39">
        <v>9</v>
      </c>
      <c r="C29" s="53" t="s">
        <v>2</v>
      </c>
      <c r="D29" s="38"/>
      <c r="E29" s="38"/>
      <c r="F29" s="38"/>
      <c r="G29" s="38"/>
      <c r="H29" s="38"/>
      <c r="I29" s="41"/>
      <c r="J29" s="37">
        <v>4965086</v>
      </c>
      <c r="K29" s="63" t="s">
        <v>49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7" s="18" customFormat="1" ht="15.75" customHeight="1">
      <c r="A30" s="12"/>
      <c r="B30" s="39">
        <v>10</v>
      </c>
      <c r="C30" s="77" t="s">
        <v>75</v>
      </c>
      <c r="D30" s="38"/>
      <c r="E30" s="38"/>
      <c r="F30" s="38"/>
      <c r="G30" s="38"/>
      <c r="H30" s="38"/>
      <c r="I30" s="41"/>
      <c r="J30" s="37">
        <v>1140000</v>
      </c>
      <c r="K30" s="63" t="s">
        <v>67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</row>
    <row r="31" spans="1:47" s="18" customFormat="1" ht="15">
      <c r="A31" s="12"/>
      <c r="B31" s="39">
        <v>11</v>
      </c>
      <c r="C31" s="91" t="s">
        <v>39</v>
      </c>
      <c r="D31" s="92"/>
      <c r="E31" s="92"/>
      <c r="F31" s="93"/>
      <c r="G31" s="93"/>
      <c r="H31" s="93"/>
      <c r="I31" s="94"/>
      <c r="J31" s="37">
        <v>2123550</v>
      </c>
      <c r="K31" s="63" t="s">
        <v>68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47" s="18" customFormat="1" ht="15">
      <c r="A32" s="12"/>
      <c r="B32" s="39">
        <v>12</v>
      </c>
      <c r="C32" s="77" t="s">
        <v>89</v>
      </c>
      <c r="D32" s="38"/>
      <c r="E32" s="38"/>
      <c r="F32" s="38"/>
      <c r="G32" s="38"/>
      <c r="H32" s="38"/>
      <c r="I32" s="41"/>
      <c r="J32" s="37">
        <v>3704680</v>
      </c>
      <c r="K32" s="63" t="s">
        <v>69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7" s="18" customFormat="1" ht="15">
      <c r="A33" s="12"/>
      <c r="B33" s="39">
        <v>13</v>
      </c>
      <c r="C33" s="128" t="s">
        <v>87</v>
      </c>
      <c r="D33" s="129"/>
      <c r="E33" s="129"/>
      <c r="F33" s="38"/>
      <c r="G33" s="38"/>
      <c r="H33" s="38"/>
      <c r="I33" s="41"/>
      <c r="J33" s="37">
        <v>800330</v>
      </c>
      <c r="K33" s="63" t="s">
        <v>88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</row>
    <row r="34" spans="1:47" s="18" customFormat="1" ht="15">
      <c r="A34" s="12"/>
      <c r="B34" s="39">
        <v>14</v>
      </c>
      <c r="C34" s="148" t="s">
        <v>3</v>
      </c>
      <c r="D34" s="149"/>
      <c r="E34" s="149"/>
      <c r="F34" s="93"/>
      <c r="G34" s="93"/>
      <c r="H34" s="93"/>
      <c r="I34" s="94"/>
      <c r="J34" s="37">
        <v>2275000</v>
      </c>
      <c r="K34" s="63" t="s">
        <v>70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</row>
    <row r="35" spans="1:47" s="18" customFormat="1" ht="15" customHeight="1">
      <c r="A35" s="12"/>
      <c r="B35" s="39">
        <v>15</v>
      </c>
      <c r="C35" s="136" t="s">
        <v>5</v>
      </c>
      <c r="D35" s="137"/>
      <c r="E35" s="137"/>
      <c r="F35" s="54"/>
      <c r="G35" s="54"/>
      <c r="H35" s="54"/>
      <c r="I35" s="55"/>
      <c r="J35" s="37">
        <v>6520000</v>
      </c>
      <c r="K35" s="63" t="s">
        <v>50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47" s="18" customFormat="1" ht="15" customHeight="1">
      <c r="A36" s="12"/>
      <c r="B36" s="39">
        <v>16</v>
      </c>
      <c r="C36" s="99" t="s">
        <v>85</v>
      </c>
      <c r="D36" s="97"/>
      <c r="E36" s="97"/>
      <c r="F36" s="97"/>
      <c r="G36" s="97"/>
      <c r="H36" s="97"/>
      <c r="I36" s="98"/>
      <c r="J36" s="37">
        <v>5661667</v>
      </c>
      <c r="K36" s="63" t="s">
        <v>50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47" s="18" customFormat="1" ht="15" customHeight="1">
      <c r="A37" s="12"/>
      <c r="B37" s="39">
        <v>17</v>
      </c>
      <c r="C37" s="99" t="s">
        <v>94</v>
      </c>
      <c r="D37" s="97"/>
      <c r="E37" s="97"/>
      <c r="F37" s="97"/>
      <c r="G37" s="97"/>
      <c r="H37" s="97"/>
      <c r="I37" s="98"/>
      <c r="J37" s="37">
        <v>424584</v>
      </c>
      <c r="K37" s="63" t="s">
        <v>51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12" s="31" customFormat="1" ht="15" customHeight="1">
      <c r="A38" s="29"/>
      <c r="B38" s="39">
        <v>18</v>
      </c>
      <c r="C38" s="99" t="s">
        <v>86</v>
      </c>
      <c r="D38" s="93"/>
      <c r="E38" s="93"/>
      <c r="F38" s="93"/>
      <c r="G38" s="93"/>
      <c r="H38" s="93"/>
      <c r="I38" s="94"/>
      <c r="J38" s="37">
        <v>820005</v>
      </c>
      <c r="K38" s="63" t="s">
        <v>51</v>
      </c>
      <c r="L38" s="29"/>
    </row>
    <row r="39" spans="1:47" s="18" customFormat="1" ht="15" customHeight="1">
      <c r="A39" s="12"/>
      <c r="B39" s="39">
        <v>19</v>
      </c>
      <c r="C39" s="53" t="s">
        <v>42</v>
      </c>
      <c r="D39" s="38"/>
      <c r="E39" s="38"/>
      <c r="F39" s="38"/>
      <c r="G39" s="38"/>
      <c r="H39" s="38"/>
      <c r="I39" s="41"/>
      <c r="J39" s="37">
        <v>10000000</v>
      </c>
      <c r="K39" s="63" t="s">
        <v>51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47" s="18" customFormat="1" ht="15" customHeight="1">
      <c r="A40" s="12"/>
      <c r="B40" s="39">
        <v>20</v>
      </c>
      <c r="C40" s="153" t="s">
        <v>4</v>
      </c>
      <c r="D40" s="154"/>
      <c r="E40" s="86"/>
      <c r="F40" s="48"/>
      <c r="G40" s="48"/>
      <c r="H40" s="48"/>
      <c r="I40" s="49"/>
      <c r="J40" s="37">
        <v>600000</v>
      </c>
      <c r="K40" s="63" t="s">
        <v>71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47" s="18" customFormat="1" ht="15" customHeight="1">
      <c r="A41" s="12"/>
      <c r="B41" s="39">
        <v>21</v>
      </c>
      <c r="C41" s="130" t="s">
        <v>6</v>
      </c>
      <c r="D41" s="93"/>
      <c r="E41" s="93"/>
      <c r="F41" s="38"/>
      <c r="G41" s="38"/>
      <c r="H41" s="38"/>
      <c r="I41" s="41"/>
      <c r="J41" s="37">
        <v>861000</v>
      </c>
      <c r="K41" s="63" t="s">
        <v>72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47" s="18" customFormat="1" ht="15" customHeight="1">
      <c r="A42" s="12"/>
      <c r="B42" s="39">
        <v>22</v>
      </c>
      <c r="C42" s="138" t="s">
        <v>84</v>
      </c>
      <c r="D42" s="139"/>
      <c r="E42" s="139"/>
      <c r="F42" s="93"/>
      <c r="G42" s="93"/>
      <c r="H42" s="93"/>
      <c r="I42" s="94"/>
      <c r="J42" s="37">
        <v>971250</v>
      </c>
      <c r="K42" s="63" t="s">
        <v>72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2:12" ht="15">
      <c r="B43" s="39">
        <v>23</v>
      </c>
      <c r="C43" s="56" t="s">
        <v>7</v>
      </c>
      <c r="D43" s="38"/>
      <c r="E43" s="38"/>
      <c r="F43" s="38"/>
      <c r="G43" s="38"/>
      <c r="H43" s="38"/>
      <c r="I43" s="41"/>
      <c r="J43" s="37">
        <v>4950000</v>
      </c>
      <c r="K43" s="63" t="s">
        <v>76</v>
      </c>
      <c r="L43" s="29"/>
    </row>
    <row r="44" spans="1:47" s="18" customFormat="1" ht="15">
      <c r="A44" s="12"/>
      <c r="B44" s="39">
        <v>24</v>
      </c>
      <c r="C44" s="130" t="s">
        <v>30</v>
      </c>
      <c r="D44" s="93"/>
      <c r="E44" s="93"/>
      <c r="F44" s="93"/>
      <c r="G44" s="93"/>
      <c r="H44" s="93"/>
      <c r="I44" s="94"/>
      <c r="J44" s="37">
        <v>27952924</v>
      </c>
      <c r="K44" s="63" t="s">
        <v>101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47" s="18" customFormat="1" ht="15">
      <c r="A45" s="12"/>
      <c r="B45" s="39">
        <v>25</v>
      </c>
      <c r="C45" s="95" t="s">
        <v>78</v>
      </c>
      <c r="D45" s="93"/>
      <c r="E45" s="93"/>
      <c r="F45" s="93"/>
      <c r="G45" s="93"/>
      <c r="H45" s="93"/>
      <c r="I45" s="94"/>
      <c r="J45" s="37">
        <v>507588</v>
      </c>
      <c r="K45" s="63" t="s">
        <v>77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47" s="18" customFormat="1" ht="15">
      <c r="A46" s="12"/>
      <c r="B46" s="39">
        <v>26</v>
      </c>
      <c r="C46" s="96" t="s">
        <v>80</v>
      </c>
      <c r="D46" s="97"/>
      <c r="E46" s="97"/>
      <c r="F46" s="97"/>
      <c r="G46" s="97"/>
      <c r="H46" s="97"/>
      <c r="I46" s="98"/>
      <c r="J46" s="4">
        <v>400000</v>
      </c>
      <c r="K46" s="63" t="s">
        <v>77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47" s="18" customFormat="1" ht="15">
      <c r="A47" s="12"/>
      <c r="B47" s="39">
        <v>27</v>
      </c>
      <c r="C47" s="96" t="s">
        <v>31</v>
      </c>
      <c r="D47" s="97"/>
      <c r="E47" s="97"/>
      <c r="F47" s="97"/>
      <c r="G47" s="97"/>
      <c r="H47" s="97"/>
      <c r="I47" s="98"/>
      <c r="J47" s="4">
        <v>200000</v>
      </c>
      <c r="K47" s="63" t="s">
        <v>79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47" s="18" customFormat="1" ht="15">
      <c r="A48" s="12"/>
      <c r="B48" s="39">
        <v>28</v>
      </c>
      <c r="C48" s="96" t="s">
        <v>82</v>
      </c>
      <c r="D48" s="97"/>
      <c r="E48" s="97"/>
      <c r="F48" s="97"/>
      <c r="G48" s="97"/>
      <c r="H48" s="97"/>
      <c r="I48" s="98"/>
      <c r="J48" s="4">
        <v>150000</v>
      </c>
      <c r="K48" s="63" t="s">
        <v>79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s="18" customFormat="1" ht="15">
      <c r="A49" s="12"/>
      <c r="B49" s="39">
        <v>29</v>
      </c>
      <c r="C49" s="96" t="s">
        <v>126</v>
      </c>
      <c r="D49" s="97"/>
      <c r="E49" s="97"/>
      <c r="F49" s="97"/>
      <c r="G49" s="97"/>
      <c r="H49" s="97"/>
      <c r="I49" s="98"/>
      <c r="J49" s="4">
        <v>12000</v>
      </c>
      <c r="K49" s="63" t="s">
        <v>81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2:12" ht="15">
      <c r="B50" s="39">
        <v>30</v>
      </c>
      <c r="C50" s="96" t="s">
        <v>127</v>
      </c>
      <c r="D50" s="115"/>
      <c r="E50" s="115"/>
      <c r="F50" s="115"/>
      <c r="G50" s="115"/>
      <c r="H50" s="115"/>
      <c r="I50" s="116"/>
      <c r="J50" s="4">
        <v>30000</v>
      </c>
      <c r="K50" s="63" t="s">
        <v>81</v>
      </c>
      <c r="L50" s="29"/>
    </row>
    <row r="51" spans="2:12" ht="15">
      <c r="B51" s="39"/>
      <c r="C51" s="96"/>
      <c r="D51" s="115"/>
      <c r="E51" s="115"/>
      <c r="F51" s="115"/>
      <c r="G51" s="115"/>
      <c r="H51" s="115"/>
      <c r="I51" s="116"/>
      <c r="J51" s="4"/>
      <c r="K51" s="63"/>
      <c r="L51" s="81"/>
    </row>
    <row r="52" spans="2:12" ht="15" customHeight="1">
      <c r="B52" s="88" t="s">
        <v>16</v>
      </c>
      <c r="C52" s="89"/>
      <c r="D52" s="89"/>
      <c r="E52" s="89"/>
      <c r="F52" s="89"/>
      <c r="G52" s="89"/>
      <c r="H52" s="89"/>
      <c r="I52" s="90"/>
      <c r="J52" s="6">
        <f>+J50+J49+J48+J47+J46+J45+J44+J43+J42+J41+J40+J39+J38+J37+J36+J35+J34+J33+J32+J31+J30+J29+J28+J27+J19+J13+J9+J8+J7+J6</f>
        <v>416010132</v>
      </c>
      <c r="K52" s="48"/>
      <c r="L52" s="29"/>
    </row>
    <row r="53" spans="2:47" s="12" customFormat="1" ht="22.5" customHeight="1">
      <c r="B53" s="21"/>
      <c r="C53" s="17"/>
      <c r="D53" s="17"/>
      <c r="E53" s="17"/>
      <c r="F53" s="17"/>
      <c r="G53" s="17"/>
      <c r="H53" s="17"/>
      <c r="I53" s="17"/>
      <c r="J53" s="22"/>
      <c r="K53" s="4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</row>
    <row r="54" spans="2:12" ht="12" customHeight="1">
      <c r="B54" s="9"/>
      <c r="C54" s="109" t="s">
        <v>15</v>
      </c>
      <c r="D54" s="110"/>
      <c r="E54" s="110"/>
      <c r="F54" s="110"/>
      <c r="G54" s="110"/>
      <c r="H54" s="110"/>
      <c r="I54" s="111"/>
      <c r="J54" s="100" t="s">
        <v>57</v>
      </c>
      <c r="K54" s="48"/>
      <c r="L54" s="29"/>
    </row>
    <row r="55" spans="2:12" ht="15.75" customHeight="1">
      <c r="B55" s="10"/>
      <c r="C55" s="112"/>
      <c r="D55" s="113"/>
      <c r="E55" s="113"/>
      <c r="F55" s="113"/>
      <c r="G55" s="113"/>
      <c r="H55" s="113"/>
      <c r="I55" s="114"/>
      <c r="J55" s="101"/>
      <c r="K55" s="48"/>
      <c r="L55" s="33"/>
    </row>
    <row r="56" spans="2:12" ht="15">
      <c r="B56" s="3">
        <v>1</v>
      </c>
      <c r="C56" s="27" t="s">
        <v>20</v>
      </c>
      <c r="D56" s="25"/>
      <c r="E56" s="25"/>
      <c r="F56" s="25"/>
      <c r="G56" s="25"/>
      <c r="H56" s="25"/>
      <c r="I56" s="5"/>
      <c r="J56" s="4">
        <v>630000</v>
      </c>
      <c r="K56" s="63" t="s">
        <v>95</v>
      </c>
      <c r="L56" s="29"/>
    </row>
    <row r="57" spans="2:12" ht="15">
      <c r="B57" s="3">
        <v>2</v>
      </c>
      <c r="C57" s="27" t="s">
        <v>96</v>
      </c>
      <c r="D57" s="25"/>
      <c r="E57" s="25"/>
      <c r="F57" s="25"/>
      <c r="G57" s="25"/>
      <c r="H57" s="25"/>
      <c r="I57" s="5"/>
      <c r="J57" s="24">
        <v>1634630</v>
      </c>
      <c r="K57" s="63" t="s">
        <v>97</v>
      </c>
      <c r="L57" s="29"/>
    </row>
    <row r="58" spans="2:12" ht="15">
      <c r="B58" s="3">
        <v>3</v>
      </c>
      <c r="C58" s="27" t="s">
        <v>21</v>
      </c>
      <c r="D58" s="25"/>
      <c r="E58" s="25"/>
      <c r="F58" s="25"/>
      <c r="G58" s="25"/>
      <c r="H58" s="25"/>
      <c r="I58" s="5"/>
      <c r="J58" s="24">
        <v>2500000</v>
      </c>
      <c r="K58" s="63" t="s">
        <v>98</v>
      </c>
      <c r="L58" s="29"/>
    </row>
    <row r="59" spans="1:47" s="18" customFormat="1" ht="15">
      <c r="A59" s="12"/>
      <c r="B59" s="3">
        <v>4</v>
      </c>
      <c r="C59" s="51" t="s">
        <v>99</v>
      </c>
      <c r="D59" s="38"/>
      <c r="E59" s="38"/>
      <c r="F59" s="38"/>
      <c r="G59" s="38"/>
      <c r="H59" s="38"/>
      <c r="I59" s="41"/>
      <c r="J59" s="40">
        <v>250000</v>
      </c>
      <c r="K59" s="63" t="s">
        <v>103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s="18" customFormat="1" ht="15">
      <c r="A60" s="12"/>
      <c r="B60" s="3">
        <v>5</v>
      </c>
      <c r="C60" s="27" t="s">
        <v>27</v>
      </c>
      <c r="D60" s="25"/>
      <c r="E60" s="25"/>
      <c r="F60" s="25"/>
      <c r="G60" s="25"/>
      <c r="H60" s="25"/>
      <c r="I60" s="5"/>
      <c r="J60" s="24">
        <v>600000</v>
      </c>
      <c r="K60" s="63" t="s">
        <v>98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s="18" customFormat="1" ht="15">
      <c r="A61" s="12"/>
      <c r="B61" s="3">
        <v>6</v>
      </c>
      <c r="C61" s="27" t="s">
        <v>28</v>
      </c>
      <c r="D61" s="25"/>
      <c r="E61" s="25"/>
      <c r="F61" s="25"/>
      <c r="G61" s="25"/>
      <c r="H61" s="25"/>
      <c r="I61" s="5"/>
      <c r="J61" s="24">
        <v>400000</v>
      </c>
      <c r="K61" s="63" t="s">
        <v>115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2:12" ht="15">
      <c r="B62" s="3">
        <v>7</v>
      </c>
      <c r="C62" s="27" t="s">
        <v>22</v>
      </c>
      <c r="D62" s="25"/>
      <c r="E62" s="25"/>
      <c r="F62" s="25"/>
      <c r="G62" s="25"/>
      <c r="H62" s="25"/>
      <c r="I62" s="5"/>
      <c r="J62" s="40">
        <v>1500000</v>
      </c>
      <c r="K62" s="63" t="s">
        <v>52</v>
      </c>
      <c r="L62" s="29"/>
    </row>
    <row r="63" spans="2:12" ht="15">
      <c r="B63" s="3">
        <v>8</v>
      </c>
      <c r="C63" s="27" t="s">
        <v>23</v>
      </c>
      <c r="D63" s="25"/>
      <c r="E63" s="25"/>
      <c r="F63" s="25"/>
      <c r="G63" s="25"/>
      <c r="H63" s="25"/>
      <c r="I63" s="5"/>
      <c r="J63" s="40">
        <v>6600000</v>
      </c>
      <c r="K63" s="63" t="s">
        <v>98</v>
      </c>
      <c r="L63" s="29"/>
    </row>
    <row r="64" spans="2:12" ht="15">
      <c r="B64" s="3">
        <v>9</v>
      </c>
      <c r="C64" s="27" t="s">
        <v>24</v>
      </c>
      <c r="D64" s="25"/>
      <c r="E64" s="25"/>
      <c r="F64" s="25"/>
      <c r="G64" s="25"/>
      <c r="H64" s="25"/>
      <c r="I64" s="5"/>
      <c r="J64" s="40">
        <v>1368750</v>
      </c>
      <c r="K64" s="63" t="s">
        <v>52</v>
      </c>
      <c r="L64" s="29"/>
    </row>
    <row r="65" spans="2:12" ht="15">
      <c r="B65" s="3">
        <v>10</v>
      </c>
      <c r="C65" s="27" t="s">
        <v>25</v>
      </c>
      <c r="D65" s="25"/>
      <c r="E65" s="25"/>
      <c r="F65" s="25"/>
      <c r="G65" s="25"/>
      <c r="H65" s="25"/>
      <c r="I65" s="5"/>
      <c r="J65" s="40">
        <v>7000000</v>
      </c>
      <c r="K65" s="63" t="s">
        <v>52</v>
      </c>
      <c r="L65" s="29"/>
    </row>
    <row r="66" spans="2:12" ht="15">
      <c r="B66" s="3">
        <v>11</v>
      </c>
      <c r="C66" s="28" t="s">
        <v>33</v>
      </c>
      <c r="D66" s="28"/>
      <c r="E66" s="28"/>
      <c r="F66" s="28"/>
      <c r="G66" s="25"/>
      <c r="H66" s="25"/>
      <c r="I66" s="5"/>
      <c r="J66" s="37">
        <v>10000000</v>
      </c>
      <c r="K66" s="63" t="s">
        <v>53</v>
      </c>
      <c r="L66" s="29"/>
    </row>
    <row r="67" spans="2:12" ht="15" customHeight="1">
      <c r="B67" s="3">
        <v>12</v>
      </c>
      <c r="C67" s="27" t="s">
        <v>100</v>
      </c>
      <c r="D67" s="28"/>
      <c r="E67" s="28"/>
      <c r="F67" s="28"/>
      <c r="G67" s="25"/>
      <c r="H67" s="25"/>
      <c r="I67" s="5"/>
      <c r="J67" s="37">
        <v>17000000</v>
      </c>
      <c r="K67" s="63" t="s">
        <v>134</v>
      </c>
      <c r="L67" s="29"/>
    </row>
    <row r="68" spans="2:12" ht="15" customHeight="1">
      <c r="B68" s="3">
        <v>13</v>
      </c>
      <c r="C68" s="27" t="s">
        <v>102</v>
      </c>
      <c r="D68" s="28"/>
      <c r="E68" s="28"/>
      <c r="F68" s="28"/>
      <c r="G68" s="25"/>
      <c r="H68" s="25"/>
      <c r="I68" s="5"/>
      <c r="J68" s="37">
        <v>4500000</v>
      </c>
      <c r="K68" s="63" t="s">
        <v>135</v>
      </c>
      <c r="L68" s="29"/>
    </row>
    <row r="69" spans="2:12" ht="15" customHeight="1">
      <c r="B69" s="3">
        <v>14</v>
      </c>
      <c r="C69" s="28" t="s">
        <v>32</v>
      </c>
      <c r="D69" s="28"/>
      <c r="E69" s="28"/>
      <c r="F69" s="28"/>
      <c r="G69" s="25"/>
      <c r="H69" s="25"/>
      <c r="I69" s="5"/>
      <c r="J69" s="37">
        <v>1502352</v>
      </c>
      <c r="K69" s="63" t="s">
        <v>83</v>
      </c>
      <c r="L69" s="29"/>
    </row>
    <row r="70" spans="2:12" ht="15" customHeight="1">
      <c r="B70" s="3">
        <v>15</v>
      </c>
      <c r="C70" s="28" t="s">
        <v>34</v>
      </c>
      <c r="D70" s="28"/>
      <c r="E70" s="28"/>
      <c r="F70" s="28"/>
      <c r="G70" s="25"/>
      <c r="H70" s="25"/>
      <c r="I70" s="5"/>
      <c r="J70" s="37">
        <v>250000</v>
      </c>
      <c r="K70" s="63" t="s">
        <v>103</v>
      </c>
      <c r="L70" s="29"/>
    </row>
    <row r="71" spans="1:47" s="18" customFormat="1" ht="15" customHeight="1">
      <c r="A71" s="12"/>
      <c r="B71" s="3">
        <v>16</v>
      </c>
      <c r="C71" s="51" t="s">
        <v>105</v>
      </c>
      <c r="D71" s="38"/>
      <c r="E71" s="38"/>
      <c r="F71" s="38"/>
      <c r="G71" s="38"/>
      <c r="H71" s="38"/>
      <c r="I71" s="41"/>
      <c r="J71" s="40">
        <v>300000</v>
      </c>
      <c r="K71" s="63" t="s">
        <v>103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s="18" customFormat="1" ht="15" customHeight="1">
      <c r="A72" s="12"/>
      <c r="B72" s="3">
        <v>17</v>
      </c>
      <c r="C72" s="61" t="s">
        <v>108</v>
      </c>
      <c r="D72" s="38"/>
      <c r="E72" s="38"/>
      <c r="F72" s="38"/>
      <c r="G72" s="38"/>
      <c r="H72" s="38"/>
      <c r="I72" s="41"/>
      <c r="J72" s="40">
        <v>120000</v>
      </c>
      <c r="K72" s="63" t="s">
        <v>104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s="18" customFormat="1" ht="15" customHeight="1">
      <c r="A73" s="12"/>
      <c r="B73" s="3">
        <v>18</v>
      </c>
      <c r="C73" s="61" t="s">
        <v>107</v>
      </c>
      <c r="D73" s="38"/>
      <c r="E73" s="38"/>
      <c r="F73" s="38"/>
      <c r="G73" s="38"/>
      <c r="H73" s="38"/>
      <c r="I73" s="41"/>
      <c r="J73" s="40">
        <v>925000</v>
      </c>
      <c r="K73" s="63" t="s">
        <v>104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2:12" ht="15" customHeight="1">
      <c r="B74" s="3">
        <v>19</v>
      </c>
      <c r="C74" s="28" t="s">
        <v>109</v>
      </c>
      <c r="D74" s="28"/>
      <c r="E74" s="28"/>
      <c r="F74" s="28"/>
      <c r="G74" s="25"/>
      <c r="H74" s="25"/>
      <c r="I74" s="5"/>
      <c r="J74" s="37">
        <v>450000</v>
      </c>
      <c r="K74" s="63" t="s">
        <v>104</v>
      </c>
      <c r="L74" s="29"/>
    </row>
    <row r="75" spans="2:12" ht="15" customHeight="1">
      <c r="B75" s="3">
        <v>20</v>
      </c>
      <c r="C75" s="28" t="s">
        <v>110</v>
      </c>
      <c r="D75" s="28"/>
      <c r="E75" s="28"/>
      <c r="F75" s="28"/>
      <c r="G75" s="25"/>
      <c r="H75" s="25"/>
      <c r="I75" s="5"/>
      <c r="J75" s="37">
        <v>757000</v>
      </c>
      <c r="K75" s="63" t="s">
        <v>106</v>
      </c>
      <c r="L75" s="29"/>
    </row>
    <row r="76" spans="2:12" ht="15" customHeight="1">
      <c r="B76" s="3">
        <v>21</v>
      </c>
      <c r="C76" s="28" t="s">
        <v>121</v>
      </c>
      <c r="D76" s="28"/>
      <c r="E76" s="28"/>
      <c r="F76" s="28"/>
      <c r="G76" s="25"/>
      <c r="H76" s="25"/>
      <c r="I76" s="5"/>
      <c r="J76" s="37">
        <v>200000</v>
      </c>
      <c r="K76" s="63" t="s">
        <v>111</v>
      </c>
      <c r="L76" s="29"/>
    </row>
    <row r="77" spans="2:12" ht="15" customHeight="1">
      <c r="B77" s="3">
        <v>22</v>
      </c>
      <c r="C77" s="28" t="s">
        <v>122</v>
      </c>
      <c r="D77" s="28"/>
      <c r="E77" s="28"/>
      <c r="F77" s="28"/>
      <c r="G77" s="25"/>
      <c r="H77" s="25"/>
      <c r="I77" s="5"/>
      <c r="J77" s="37">
        <v>350000</v>
      </c>
      <c r="K77" s="63" t="s">
        <v>115</v>
      </c>
      <c r="L77" s="29"/>
    </row>
    <row r="78" spans="2:12" ht="15" customHeight="1">
      <c r="B78" s="3">
        <v>23</v>
      </c>
      <c r="C78" s="28" t="s">
        <v>112</v>
      </c>
      <c r="D78" s="28"/>
      <c r="E78" s="28"/>
      <c r="F78" s="28"/>
      <c r="G78" s="25"/>
      <c r="H78" s="25"/>
      <c r="I78" s="5"/>
      <c r="J78" s="37">
        <v>285000</v>
      </c>
      <c r="K78" s="63" t="s">
        <v>106</v>
      </c>
      <c r="L78" s="29"/>
    </row>
    <row r="79" spans="2:12" ht="15" customHeight="1">
      <c r="B79" s="3">
        <v>24</v>
      </c>
      <c r="C79" s="28" t="s">
        <v>113</v>
      </c>
      <c r="D79" s="28"/>
      <c r="E79" s="28"/>
      <c r="F79" s="28"/>
      <c r="G79" s="25"/>
      <c r="H79" s="25"/>
      <c r="I79" s="5"/>
      <c r="J79" s="40">
        <v>165000</v>
      </c>
      <c r="K79" s="63" t="s">
        <v>106</v>
      </c>
      <c r="L79" s="29"/>
    </row>
    <row r="80" spans="2:12" ht="16.5" customHeight="1">
      <c r="B80" s="3">
        <v>25</v>
      </c>
      <c r="C80" s="145" t="s">
        <v>123</v>
      </c>
      <c r="D80" s="146"/>
      <c r="E80" s="146"/>
      <c r="F80" s="146"/>
      <c r="G80" s="146"/>
      <c r="H80" s="146"/>
      <c r="I80" s="147"/>
      <c r="J80" s="82">
        <v>100000</v>
      </c>
      <c r="K80" s="79" t="s">
        <v>115</v>
      </c>
      <c r="L80" s="29"/>
    </row>
    <row r="81" spans="2:12" ht="15" customHeight="1">
      <c r="B81" s="3">
        <v>26</v>
      </c>
      <c r="C81" s="28" t="s">
        <v>114</v>
      </c>
      <c r="D81" s="28"/>
      <c r="E81" s="28"/>
      <c r="F81" s="28"/>
      <c r="G81" s="25"/>
      <c r="H81" s="25"/>
      <c r="I81" s="5"/>
      <c r="J81" s="37">
        <v>100000</v>
      </c>
      <c r="K81" s="63" t="s">
        <v>106</v>
      </c>
      <c r="L81" s="29"/>
    </row>
    <row r="82" spans="2:12" ht="15" customHeight="1">
      <c r="B82" s="3">
        <v>27</v>
      </c>
      <c r="C82" s="28" t="s">
        <v>117</v>
      </c>
      <c r="D82" s="28"/>
      <c r="E82" s="28"/>
      <c r="F82" s="28"/>
      <c r="G82" s="25"/>
      <c r="H82" s="25"/>
      <c r="I82" s="5"/>
      <c r="J82" s="37">
        <v>100000</v>
      </c>
      <c r="K82" s="63" t="s">
        <v>111</v>
      </c>
      <c r="L82" s="29"/>
    </row>
    <row r="83" spans="2:12" ht="15" customHeight="1">
      <c r="B83" s="3">
        <v>28</v>
      </c>
      <c r="C83" s="28" t="s">
        <v>116</v>
      </c>
      <c r="D83" s="28"/>
      <c r="E83" s="28"/>
      <c r="F83" s="28"/>
      <c r="G83" s="25"/>
      <c r="H83" s="25"/>
      <c r="I83" s="5"/>
      <c r="J83" s="40">
        <v>150000</v>
      </c>
      <c r="K83" s="63" t="s">
        <v>111</v>
      </c>
      <c r="L83" s="29"/>
    </row>
    <row r="84" spans="2:12" ht="15" customHeight="1">
      <c r="B84" s="3">
        <v>29</v>
      </c>
      <c r="C84" s="27" t="s">
        <v>26</v>
      </c>
      <c r="D84" s="25"/>
      <c r="E84" s="25"/>
      <c r="F84" s="25"/>
      <c r="G84" s="25"/>
      <c r="H84" s="25"/>
      <c r="I84" s="5"/>
      <c r="J84" s="37">
        <v>400000</v>
      </c>
      <c r="K84" s="63" t="s">
        <v>111</v>
      </c>
      <c r="L84" s="29"/>
    </row>
    <row r="85" spans="2:12" ht="15" customHeight="1">
      <c r="B85" s="3">
        <v>30</v>
      </c>
      <c r="C85" s="28" t="s">
        <v>35</v>
      </c>
      <c r="D85" s="28"/>
      <c r="E85" s="28"/>
      <c r="F85" s="28"/>
      <c r="G85" s="25"/>
      <c r="H85" s="25"/>
      <c r="I85" s="5"/>
      <c r="J85" s="37">
        <v>1530000</v>
      </c>
      <c r="K85" s="63" t="s">
        <v>111</v>
      </c>
      <c r="L85" s="29"/>
    </row>
    <row r="86" spans="2:14" ht="15" customHeight="1">
      <c r="B86" s="3">
        <v>31</v>
      </c>
      <c r="C86" s="28" t="s">
        <v>36</v>
      </c>
      <c r="D86" s="28"/>
      <c r="E86" s="28"/>
      <c r="F86" s="28"/>
      <c r="G86" s="25"/>
      <c r="H86" s="25"/>
      <c r="I86" s="5"/>
      <c r="J86" s="37">
        <v>6800000</v>
      </c>
      <c r="K86" s="63" t="s">
        <v>115</v>
      </c>
      <c r="L86" s="34"/>
      <c r="M86" s="35"/>
      <c r="N86" s="34"/>
    </row>
    <row r="87" spans="2:14" ht="15" customHeight="1">
      <c r="B87" s="3">
        <v>32</v>
      </c>
      <c r="C87" s="28" t="s">
        <v>119</v>
      </c>
      <c r="D87" s="28"/>
      <c r="E87" s="28"/>
      <c r="F87" s="28"/>
      <c r="G87" s="25"/>
      <c r="H87" s="25"/>
      <c r="I87" s="5"/>
      <c r="J87" s="37">
        <v>200000</v>
      </c>
      <c r="K87" s="63" t="s">
        <v>115</v>
      </c>
      <c r="L87" s="34"/>
      <c r="M87" s="35"/>
      <c r="N87" s="34"/>
    </row>
    <row r="88" spans="2:14" ht="15" customHeight="1">
      <c r="B88" s="3">
        <v>33</v>
      </c>
      <c r="C88" s="28" t="s">
        <v>120</v>
      </c>
      <c r="D88" s="28"/>
      <c r="E88" s="28"/>
      <c r="F88" s="28"/>
      <c r="G88" s="25"/>
      <c r="H88" s="25"/>
      <c r="I88" s="5"/>
      <c r="J88" s="37">
        <v>416667</v>
      </c>
      <c r="K88" s="63" t="s">
        <v>115</v>
      </c>
      <c r="L88" s="34"/>
      <c r="M88" s="35"/>
      <c r="N88" s="34"/>
    </row>
    <row r="89" spans="2:14" ht="15" customHeight="1">
      <c r="B89" s="3"/>
      <c r="C89" s="28"/>
      <c r="D89" s="28"/>
      <c r="E89" s="28"/>
      <c r="F89" s="28"/>
      <c r="G89" s="25"/>
      <c r="H89" s="25"/>
      <c r="I89" s="5"/>
      <c r="J89" s="37"/>
      <c r="K89" s="63"/>
      <c r="L89" s="34"/>
      <c r="M89" s="35"/>
      <c r="N89" s="34"/>
    </row>
    <row r="90" spans="2:12" ht="15.75">
      <c r="B90" s="150" t="s">
        <v>29</v>
      </c>
      <c r="C90" s="151"/>
      <c r="D90" s="151"/>
      <c r="E90" s="151"/>
      <c r="F90" s="151"/>
      <c r="G90" s="151"/>
      <c r="H90" s="151"/>
      <c r="I90" s="152"/>
      <c r="J90" s="13">
        <f>+J88+J87+J86+J85+J84+J83+J82+J81+J80+J79+J78+J77+J76+J75+J74+J73+J72+J71+J70+J69+J68+J67+J66+J65+J64+J63+J62+J61+J60+J59+J58+J57+J56+J89</f>
        <v>69084399</v>
      </c>
      <c r="K90" s="48"/>
      <c r="L90" s="29"/>
    </row>
    <row r="91" spans="11:12" ht="29.25" customHeight="1">
      <c r="K91" s="48"/>
      <c r="L91" s="29"/>
    </row>
    <row r="92" spans="2:12" ht="15.75">
      <c r="B92" s="15"/>
      <c r="C92" s="143" t="s">
        <v>37</v>
      </c>
      <c r="D92" s="143"/>
      <c r="E92" s="143"/>
      <c r="F92" s="143"/>
      <c r="G92" s="143"/>
      <c r="H92" s="143"/>
      <c r="I92" s="144"/>
      <c r="J92" s="14">
        <v>100000</v>
      </c>
      <c r="K92" s="48"/>
      <c r="L92" s="29"/>
    </row>
    <row r="93" spans="2:12" ht="15">
      <c r="B93" s="23">
        <v>1</v>
      </c>
      <c r="C93" s="142" t="s">
        <v>124</v>
      </c>
      <c r="D93" s="97"/>
      <c r="E93" s="97"/>
      <c r="F93" s="97"/>
      <c r="G93" s="97"/>
      <c r="H93" s="97"/>
      <c r="I93" s="98"/>
      <c r="J93" s="4">
        <v>100000</v>
      </c>
      <c r="K93" s="63" t="s">
        <v>118</v>
      </c>
      <c r="L93" s="29"/>
    </row>
    <row r="94" spans="2:12" ht="15">
      <c r="B94" s="12"/>
      <c r="C94" s="19"/>
      <c r="D94" s="19"/>
      <c r="E94" s="19"/>
      <c r="F94" s="19"/>
      <c r="G94" s="19"/>
      <c r="H94" s="19"/>
      <c r="I94" s="19"/>
      <c r="J94" s="20"/>
      <c r="K94" s="48"/>
      <c r="L94" s="29"/>
    </row>
    <row r="95" spans="2:12" ht="9.75" customHeight="1">
      <c r="B95" s="18"/>
      <c r="C95" s="18"/>
      <c r="D95" s="18"/>
      <c r="E95" s="18"/>
      <c r="F95" s="18"/>
      <c r="G95" s="18"/>
      <c r="H95" s="18"/>
      <c r="I95" s="18"/>
      <c r="J95" s="18"/>
      <c r="K95" s="48"/>
      <c r="L95" s="29"/>
    </row>
    <row r="96" spans="2:12" ht="15.75">
      <c r="B96" s="140" t="s">
        <v>38</v>
      </c>
      <c r="C96" s="141"/>
      <c r="D96" s="141"/>
      <c r="E96" s="16"/>
      <c r="F96" s="16"/>
      <c r="G96" s="16"/>
      <c r="H96" s="16"/>
      <c r="I96" s="16"/>
      <c r="J96" s="83">
        <f>+J92+J90+J52</f>
        <v>485194531</v>
      </c>
      <c r="K96" s="48"/>
      <c r="L96" s="29"/>
    </row>
    <row r="97" spans="11:12" ht="15">
      <c r="K97" s="48"/>
      <c r="L97" s="29"/>
    </row>
    <row r="98" spans="11:12" ht="15">
      <c r="K98" s="29"/>
      <c r="L98" s="29"/>
    </row>
    <row r="99" spans="11:12" ht="15">
      <c r="K99" s="29"/>
      <c r="L99" s="29"/>
    </row>
    <row r="100" spans="2:12" ht="15">
      <c r="B100" s="26"/>
      <c r="C100" s="26"/>
      <c r="D100" s="26"/>
      <c r="E100" s="26"/>
      <c r="F100" s="26"/>
      <c r="G100" s="26"/>
      <c r="H100" s="26"/>
      <c r="I100" s="26"/>
      <c r="J100" s="26"/>
      <c r="K100" s="29"/>
      <c r="L100" s="29"/>
    </row>
    <row r="101" spans="2:12" ht="15">
      <c r="B101" s="26"/>
      <c r="C101" s="26"/>
      <c r="D101" s="26"/>
      <c r="E101" s="26"/>
      <c r="F101" s="26"/>
      <c r="G101" s="26"/>
      <c r="H101" s="26"/>
      <c r="I101" s="26"/>
      <c r="J101" s="26"/>
      <c r="K101" s="29"/>
      <c r="L101" s="29"/>
    </row>
    <row r="108" ht="15">
      <c r="J108" s="80"/>
    </row>
  </sheetData>
  <sheetProtection/>
  <mergeCells count="38">
    <mergeCell ref="B96:D96"/>
    <mergeCell ref="C93:I93"/>
    <mergeCell ref="C92:I92"/>
    <mergeCell ref="C80:I80"/>
    <mergeCell ref="C34:I34"/>
    <mergeCell ref="B90:I90"/>
    <mergeCell ref="C46:I46"/>
    <mergeCell ref="C48:I48"/>
    <mergeCell ref="C40:E40"/>
    <mergeCell ref="B1:J1"/>
    <mergeCell ref="C6:I6"/>
    <mergeCell ref="C4:I5"/>
    <mergeCell ref="C33:E33"/>
    <mergeCell ref="C44:I44"/>
    <mergeCell ref="C12:I12"/>
    <mergeCell ref="C15:I15"/>
    <mergeCell ref="C35:E35"/>
    <mergeCell ref="C41:E41"/>
    <mergeCell ref="C42:I42"/>
    <mergeCell ref="J54:J55"/>
    <mergeCell ref="J4:J5"/>
    <mergeCell ref="C13:I13"/>
    <mergeCell ref="C7:I7"/>
    <mergeCell ref="C8:I8"/>
    <mergeCell ref="C9:I9"/>
    <mergeCell ref="C54:I55"/>
    <mergeCell ref="C50:I50"/>
    <mergeCell ref="C51:I51"/>
    <mergeCell ref="C11:I11"/>
    <mergeCell ref="C14:I14"/>
    <mergeCell ref="B52:I52"/>
    <mergeCell ref="C31:I31"/>
    <mergeCell ref="C45:I45"/>
    <mergeCell ref="C47:I47"/>
    <mergeCell ref="C38:I38"/>
    <mergeCell ref="C36:I36"/>
    <mergeCell ref="C37:I37"/>
    <mergeCell ref="C49:I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6" sqref="L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PC</cp:lastModifiedBy>
  <cp:lastPrinted>2017-01-23T08:12:06Z</cp:lastPrinted>
  <dcterms:created xsi:type="dcterms:W3CDTF">2014-01-19T13:08:24Z</dcterms:created>
  <dcterms:modified xsi:type="dcterms:W3CDTF">2017-01-23T08:12:10Z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</Properties>
</file>